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I21" i="1" l="1"/>
  <c r="F21" i="1"/>
  <c r="F12" i="1"/>
  <c r="J19" i="1" l="1"/>
  <c r="I19" i="1"/>
  <c r="H19" i="1"/>
  <c r="G19" i="1"/>
  <c r="E19" i="1"/>
  <c r="D18" i="1"/>
  <c r="E14" i="1"/>
  <c r="E13" i="1"/>
  <c r="I8" i="1"/>
  <c r="H8" i="1"/>
  <c r="G8" i="1"/>
  <c r="G12" i="1" s="1"/>
  <c r="E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G21" i="1"/>
  <c r="G22" i="1" s="1"/>
  <c r="J22" i="1" l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<sst xmlns="http://schemas.openxmlformats.org/spreadsheetml/2006/main" count="54" uniqueCount="47">
  <si>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</si>
  <si>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</si>
  <si>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</si>
  <si>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</si>
  <si>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</si>
  <si>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</si>
  <si>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</si>
  <si>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</si>
  <si>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</si>
  <si>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</si>
  <si>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</si>
  <si>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</si>
  <si>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</si>
  <si>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</si>
  <si>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</si>
  <si>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</si>
  <si>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</si>
  <si>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</si>
  <si>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</si>
  <si>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</si>
  <si>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</si>
  <si>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</si>
  <si>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</si>
  <si>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</si>
  <si>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</si>
  <si>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5.6-200</t>
  </si>
  <si>
    <t xml:space="preserve">Сок фруктовый </t>
  </si>
  <si>
    <t>14.2-30</t>
  </si>
  <si>
    <t>14.2-40</t>
  </si>
  <si>
    <t>Плов</t>
  </si>
  <si>
    <t>2.2-60</t>
  </si>
  <si>
    <t>Овощи натуральные соленые (огурцы)</t>
  </si>
  <si>
    <t>фрукты</t>
  </si>
  <si>
    <t>1.1-100</t>
  </si>
  <si>
    <t>плоды свежие (яблоки)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</si>
  <si>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</si>
  <si>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</si>
  <si>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</si>
  <si>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</si>
  <si>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</si>
  <si>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</si>
  <si>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</si>
  <si>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</si>
  <si>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Плоды свежие (яблоки)</t>
  </si>
  <si>
    <t>Хлеб ржаной</t>
  </si>
  <si>
    <t>День 9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</si>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</sst>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46</v>
      </c>
      <c r="C1" s="33"/>
      <c r="D1" s="34"/>
      <c r="E1" t="s">
        <v>15</v>
      </c>
      <c r="F1" s="11"/>
      <c r="G1" s="35" t="s">
        <v>45</v>
      </c>
      <c r="H1" s="35"/>
      <c r="I1" s="35"/>
      <c r="J1" s="10">
        <v>45350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3" t="s">
        <v>30</v>
      </c>
      <c r="D4" s="24" t="s">
        <v>31</v>
      </c>
      <c r="E4" s="25">
        <f>'[1]ФРУКТЫ, ОВОЩИ'!$E$138</f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 ht="26.4" x14ac:dyDescent="0.3">
      <c r="B5" s="1" t="s">
        <v>23</v>
      </c>
      <c r="C5" s="23" t="s">
        <v>24</v>
      </c>
      <c r="D5" s="17" t="s">
        <v>29</v>
      </c>
      <c r="E5" s="25">
        <f>'[1]МЯСО, РЫБА'!$E$181</f>
        <v>240</v>
      </c>
      <c r="F5" s="25">
        <v>88.05</v>
      </c>
      <c r="G5" s="27">
        <v>455.7</v>
      </c>
      <c r="H5" s="27">
        <v>25.4</v>
      </c>
      <c r="I5" s="27">
        <v>25.1</v>
      </c>
      <c r="J5" s="27">
        <v>31.9</v>
      </c>
    </row>
    <row r="6" spans="1:10" x14ac:dyDescent="0.3">
      <c r="A6" s="3"/>
      <c r="B6" s="1" t="s">
        <v>21</v>
      </c>
      <c r="C6" s="23" t="s">
        <v>25</v>
      </c>
      <c r="D6" s="17" t="s">
        <v>26</v>
      </c>
      <c r="E6" s="25">
        <v>200</v>
      </c>
      <c r="F6" s="31">
        <v>19</v>
      </c>
      <c r="G6" s="26">
        <v>105.6</v>
      </c>
      <c r="H6" s="26">
        <v>1</v>
      </c>
      <c r="I6" s="26">
        <v>0</v>
      </c>
      <c r="J6" s="26">
        <v>25.4</v>
      </c>
    </row>
    <row r="7" spans="1:10" x14ac:dyDescent="0.3">
      <c r="A7" s="3"/>
      <c r="B7" s="1" t="s">
        <v>16</v>
      </c>
      <c r="C7" s="23" t="s">
        <v>27</v>
      </c>
      <c r="D7" s="17" t="str">
        <f>'[1]ГАСТРОНОМИЯ, ВЫПЕЧКА'!$E$52</f>
        <v>Хлеб пшеничный</v>
      </c>
      <c r="E7" s="25">
        <v>30</v>
      </c>
      <c r="F7" s="25">
        <v>2.0099999999999998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14</v>
      </c>
      <c r="C8" s="23" t="s">
        <v>19</v>
      </c>
      <c r="D8" s="17" t="s">
        <v>44</v>
      </c>
      <c r="E8" s="25">
        <f>'[1]ГАСТРОНОМИЯ, ВЫПЕЧКА'!$E$13</f>
        <v>20</v>
      </c>
      <c r="F8" s="25">
        <v>1.77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 t="s">
        <v>32</v>
      </c>
      <c r="C9" s="23" t="s">
        <v>33</v>
      </c>
      <c r="D9" s="17" t="s">
        <v>34</v>
      </c>
      <c r="E9" s="25">
        <v>100</v>
      </c>
      <c r="F9" s="25">
        <v>7.19</v>
      </c>
      <c r="G9" s="26">
        <v>47</v>
      </c>
      <c r="H9" s="26">
        <v>0.4</v>
      </c>
      <c r="I9" s="26">
        <v>0.4</v>
      </c>
      <c r="J9" s="26">
        <v>9.8000000000000007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22</v>
      </c>
      <c r="E12" s="18">
        <f>SUM(E4:E11)</f>
        <v>650</v>
      </c>
      <c r="F12" s="18">
        <f>SUM(F4:F11)</f>
        <v>124.28999999999999</v>
      </c>
      <c r="G12" s="18">
        <f>SUM(G4:G11)</f>
        <v>723.69999999999993</v>
      </c>
      <c r="H12" s="18">
        <f t="shared" ref="H12:J12" si="0">SUM(H4:H11)</f>
        <v>30.799999999999997</v>
      </c>
      <c r="I12" s="18">
        <f t="shared" si="0"/>
        <v>26</v>
      </c>
      <c r="J12" s="18">
        <f t="shared" si="0"/>
        <v>90.7</v>
      </c>
    </row>
    <row r="13" spans="1:10" x14ac:dyDescent="0.3">
      <c r="A13" s="3" t="s">
        <v>10</v>
      </c>
      <c r="B13" s="6" t="s">
        <v>11</v>
      </c>
      <c r="C13" s="23" t="s">
        <v>35</v>
      </c>
      <c r="D13" s="17" t="s">
        <v>36</v>
      </c>
      <c r="E13" s="25">
        <f>'[1]ФРУКТЫ, ОВОЩИ'!$E$520</f>
        <v>60</v>
      </c>
      <c r="F13" s="25">
        <v>8.65</v>
      </c>
      <c r="G13" s="26">
        <v>58.2</v>
      </c>
      <c r="H13" s="26">
        <v>0.8</v>
      </c>
      <c r="I13" s="26">
        <v>4.2</v>
      </c>
      <c r="J13" s="26">
        <v>4.4000000000000004</v>
      </c>
    </row>
    <row r="14" spans="1:10" ht="26.4" x14ac:dyDescent="0.3">
      <c r="A14" s="3"/>
      <c r="B14" s="1" t="s">
        <v>12</v>
      </c>
      <c r="C14" s="23" t="s">
        <v>37</v>
      </c>
      <c r="D14" s="17" t="s">
        <v>38</v>
      </c>
      <c r="E14" s="25">
        <f>[1]СУПЫ!$E$352</f>
        <v>200</v>
      </c>
      <c r="F14" s="25">
        <v>3.99</v>
      </c>
      <c r="G14" s="28">
        <v>30</v>
      </c>
      <c r="H14" s="28">
        <v>0.9</v>
      </c>
      <c r="I14" s="28">
        <v>2.1</v>
      </c>
      <c r="J14" s="28">
        <v>1.5</v>
      </c>
    </row>
    <row r="15" spans="1:10" x14ac:dyDescent="0.3">
      <c r="A15" s="3"/>
      <c r="B15" s="1" t="s">
        <v>13</v>
      </c>
      <c r="C15" s="23" t="s">
        <v>39</v>
      </c>
      <c r="D15" s="17" t="s">
        <v>40</v>
      </c>
      <c r="E15" s="25">
        <v>150</v>
      </c>
      <c r="F15" s="25">
        <v>48.61</v>
      </c>
      <c r="G15" s="27">
        <v>347.5</v>
      </c>
      <c r="H15" s="27">
        <v>17.899999999999999</v>
      </c>
      <c r="I15" s="27">
        <v>29.4</v>
      </c>
      <c r="J15" s="27">
        <v>2.6</v>
      </c>
    </row>
    <row r="16" spans="1:10" ht="26.4" x14ac:dyDescent="0.3">
      <c r="A16" s="3"/>
      <c r="B16" s="1" t="s">
        <v>21</v>
      </c>
      <c r="C16" s="29" t="s">
        <v>41</v>
      </c>
      <c r="D16" s="17" t="s">
        <v>42</v>
      </c>
      <c r="E16" s="30">
        <v>180</v>
      </c>
      <c r="F16" s="30">
        <v>22.16</v>
      </c>
      <c r="G16" s="28">
        <v>91.8</v>
      </c>
      <c r="H16" s="28">
        <v>5.2</v>
      </c>
      <c r="I16" s="28">
        <v>4.5</v>
      </c>
      <c r="J16" s="28">
        <v>7.6</v>
      </c>
    </row>
    <row r="17" spans="1:10" x14ac:dyDescent="0.3">
      <c r="A17" s="3"/>
      <c r="B17" s="1" t="s">
        <v>32</v>
      </c>
      <c r="C17" s="23" t="s">
        <v>33</v>
      </c>
      <c r="D17" s="17" t="s">
        <v>43</v>
      </c>
      <c r="E17" s="25">
        <v>100</v>
      </c>
      <c r="F17" s="25">
        <v>7.19</v>
      </c>
      <c r="G17" s="26">
        <v>47</v>
      </c>
      <c r="H17" s="26">
        <v>0.4</v>
      </c>
      <c r="I17" s="26">
        <v>0.4</v>
      </c>
      <c r="J17" s="26">
        <v>9.8000000000000007</v>
      </c>
    </row>
    <row r="18" spans="1:10" x14ac:dyDescent="0.3">
      <c r="A18" s="3"/>
      <c r="B18" s="1" t="s">
        <v>16</v>
      </c>
      <c r="C18" s="23" t="s">
        <v>28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14</v>
      </c>
      <c r="C19" s="23" t="s">
        <v>20</v>
      </c>
      <c r="D19" s="17" t="str">
        <f>D8</f>
        <v>Хлеб ржаной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22</v>
      </c>
      <c r="E21" s="18">
        <f>SUM(E13:E20)</f>
        <v>760</v>
      </c>
      <c r="F21" s="18">
        <f>SUM(F13:F20)</f>
        <v>95.94</v>
      </c>
      <c r="G21" s="18">
        <f t="shared" ref="G21:J21" si="1">SUM(G13:G20)</f>
        <v>726.90000000000009</v>
      </c>
      <c r="H21" s="18">
        <f t="shared" si="1"/>
        <v>30.099999999999994</v>
      </c>
      <c r="I21" s="18">
        <f>SUM(I13:I19)</f>
        <v>41.199999999999996</v>
      </c>
      <c r="J21" s="18">
        <f t="shared" si="1"/>
        <v>57.4</v>
      </c>
    </row>
    <row r="22" spans="1:10" x14ac:dyDescent="0.3">
      <c r="E22" s="22">
        <f>E21+E12</f>
        <v>1410</v>
      </c>
      <c r="F22" s="22"/>
      <c r="G22" s="22">
        <f>G21+G12</f>
        <v>1450.6</v>
      </c>
      <c r="H22" s="22">
        <f>H21+H12</f>
        <v>60.899999999999991</v>
      </c>
      <c r="I22" s="22">
        <f>I21+I12</f>
        <v>67.199999999999989</v>
      </c>
      <c r="J22" s="22">
        <f>J21+J12</f>
        <v>148.1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2024-02-14T19:23:10Z</dcterms:modified>
</cp:coreProperties>
</file>