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1170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J18" i="1"/>
  <c r="I18" i="1"/>
  <c r="H18" i="1"/>
  <c r="J17" i="1"/>
  <c r="I17" i="1"/>
  <c r="H17" i="1"/>
  <c r="J15" i="1"/>
  <c r="I15" i="1"/>
  <c r="H15" i="1"/>
  <c r="J14" i="1"/>
  <c r="I14" i="1"/>
  <c r="H14" i="1"/>
  <c r="G18" i="1"/>
  <c r="G17" i="1"/>
  <c r="G15" i="1"/>
  <c r="G14" i="1"/>
  <c r="E21" i="1"/>
  <c r="E18" i="1"/>
  <c r="D18" i="1"/>
  <c r="E17" i="1"/>
  <c r="D17" i="1"/>
  <c r="E15" i="1"/>
  <c r="D15" i="1"/>
  <c r="E14" i="1"/>
  <c r="D14" i="1"/>
  <c r="E13" i="1"/>
  <c r="E12" i="1"/>
  <c r="J9" i="1"/>
  <c r="I9" i="1"/>
  <c r="H9" i="1"/>
  <c r="J8" i="1"/>
  <c r="I8" i="1"/>
  <c r="H8" i="1"/>
  <c r="J6" i="1"/>
  <c r="I6" i="1"/>
  <c r="I11" i="1" s="1"/>
  <c r="H6" i="1"/>
  <c r="J5" i="1"/>
  <c r="I5" i="1"/>
  <c r="H5" i="1"/>
  <c r="J4" i="1"/>
  <c r="J11" i="1" s="1"/>
  <c r="J22" i="1" s="1"/>
  <c r="I4" i="1"/>
  <c r="H4" i="1"/>
  <c r="H11" i="1" s="1"/>
  <c r="G11" i="1"/>
  <c r="G9" i="1"/>
  <c r="G8" i="1"/>
  <c r="G6" i="1"/>
  <c r="G4" i="1"/>
  <c r="F22" i="1"/>
  <c r="E9" i="1"/>
  <c r="E8" i="1"/>
  <c r="E6" i="1"/>
  <c r="E5" i="1"/>
  <c r="E4" i="1"/>
  <c r="E11" i="1" s="1"/>
  <c r="E22" i="1" s="1"/>
  <c r="D9" i="1"/>
  <c r="D8" i="1"/>
  <c r="D6" i="1"/>
  <c r="D5" i="1"/>
  <c r="D4" i="1"/>
  <c r="H22" i="1" l="1"/>
  <c r="I22" i="1"/>
  <c r="G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<sst xmlns="http://schemas.openxmlformats.org/spreadsheetml/2006/main" count="48" uniqueCount="47">
  <si>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</si>
  <si>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</si>
  <si>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</si>
  <si>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</si>
  <si>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</si>
  <si>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</si>
  <si>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</si>
  <si>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</si>
  <si>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</si>
  <si>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</si>
  <si>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</si>
  <si>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</si>
  <si>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</si>
  <si>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</si>
  <si>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</si>
  <si>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</si>
  <si>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</si>
  <si>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</si>
  <si>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</si>
  <si>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</si>
  <si>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</si>
  <si>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</si>
  <si>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</si>
  <si>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</si>
  <si>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</si>
  <si>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</si>
  <si>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</si>
  <si>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</si>
  <si>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</si>
  <si>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</si>
  <si>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</si>
  <si>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</si>
  <si>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хлеб пшен.</t>
  </si>
  <si>
    <t>1 шт.</t>
  </si>
  <si>
    <t>12.2-90</t>
  </si>
  <si>
    <t>13.1-150</t>
  </si>
  <si>
    <t>5.5-200</t>
  </si>
  <si>
    <t>Напиток из шиповника</t>
  </si>
  <si>
    <t>итого</t>
  </si>
  <si>
    <t>Сыр порционный</t>
  </si>
  <si>
    <t>17.1-30</t>
  </si>
  <si>
    <t>гор. напиток</t>
  </si>
  <si>
    <t>3.6-60</t>
  </si>
  <si>
    <t>Икра свекольная</t>
  </si>
  <si>
    <t>10.6-200</t>
  </si>
  <si>
    <t>Рассольник ленинградский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</si>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</sst>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46</v>
      </c>
      <c r="C1" s="54"/>
      <c r="D1" s="55"/>
      <c r="E1" t="s">
        <v>18</v>
      </c>
      <c r="F1" s="11"/>
      <c r="I1" t="s">
        <v>1</v>
      </c>
      <c r="J1" s="10">
        <v>44956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3"/>
      <c r="B4" s="17"/>
      <c r="C4" s="20" t="s">
        <v>29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f>'[1]ЯЙЦО, ТВОРОГ, КАШИ'!$G$160</f>
        <v>75.2</v>
      </c>
      <c r="H4" s="37">
        <f>'[1]ЯЙЦО, ТВОРОГ, КАШИ'!$A$160</f>
        <v>6.1</v>
      </c>
      <c r="I4" s="37">
        <f>'[1]ЯЙЦО, ТВОРОГ, КАШИ'!$C$160</f>
        <v>5.5</v>
      </c>
      <c r="J4" s="37">
        <f>'[1]ЯЙЦО, ТВОРОГ, КАШИ'!$E$160</f>
        <v>0.3</v>
      </c>
    </row>
    <row r="5" spans="1:10" x14ac:dyDescent="0.3">
      <c r="A5" s="2" t="s">
        <v>10</v>
      </c>
      <c r="B5" s="1" t="s">
        <v>11</v>
      </c>
      <c r="C5" s="22" t="s">
        <v>30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196.7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x14ac:dyDescent="0.3">
      <c r="A6" s="3"/>
      <c r="B6" s="1" t="s">
        <v>41</v>
      </c>
      <c r="C6" s="20" t="s">
        <v>28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f>[1]НАПИТКИ!$R$29</f>
        <v>45.777777777777779</v>
      </c>
      <c r="H6" s="37">
        <f>[1]НАПИТКИ!$L$29</f>
        <v>0</v>
      </c>
      <c r="I6" s="37">
        <f>[1]НАПИТКИ!$N$29</f>
        <v>0</v>
      </c>
      <c r="J6" s="37">
        <f>[1]НАПИТКИ!$P$29</f>
        <v>11.444444444444445</v>
      </c>
    </row>
    <row r="7" spans="1:10" x14ac:dyDescent="0.3">
      <c r="A7" s="3"/>
      <c r="B7" s="1"/>
      <c r="C7" s="20" t="s">
        <v>40</v>
      </c>
      <c r="D7" s="21" t="s">
        <v>39</v>
      </c>
      <c r="E7" s="35">
        <v>30</v>
      </c>
      <c r="F7" s="38"/>
      <c r="G7" s="37">
        <v>107.5</v>
      </c>
      <c r="H7" s="37">
        <v>7</v>
      </c>
      <c r="I7" s="37">
        <v>8.9</v>
      </c>
      <c r="J7" s="37">
        <v>0</v>
      </c>
    </row>
    <row r="8" spans="1:10" x14ac:dyDescent="0.3">
      <c r="A8" s="3"/>
      <c r="B8" s="14" t="s">
        <v>32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 x14ac:dyDescent="0.3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 ht="15" thickBot="1" x14ac:dyDescent="0.35">
      <c r="A10" s="4"/>
      <c r="B10" s="18"/>
      <c r="C10" s="20"/>
      <c r="D10" s="21" t="s">
        <v>31</v>
      </c>
      <c r="E10" s="35" t="s">
        <v>33</v>
      </c>
      <c r="F10" s="41"/>
      <c r="G10" s="37"/>
      <c r="H10" s="37"/>
      <c r="I10" s="37"/>
      <c r="J10" s="37"/>
    </row>
    <row r="11" spans="1:10" ht="15" thickBot="1" x14ac:dyDescent="0.35">
      <c r="A11" s="4"/>
      <c r="B11" s="5"/>
      <c r="C11" s="20"/>
      <c r="D11" s="21"/>
      <c r="E11" s="25">
        <f>SUM(E4:E10)</f>
        <v>535</v>
      </c>
      <c r="F11" s="24">
        <v>75.260000000000005</v>
      </c>
      <c r="G11" s="26">
        <f>SUM(G4:G10)</f>
        <v>533.17777777777769</v>
      </c>
      <c r="H11" s="27">
        <f>SUM(H4:H10)</f>
        <v>20.6</v>
      </c>
      <c r="I11" s="27">
        <f>SUM(I4:I10)</f>
        <v>19.639999999999997</v>
      </c>
      <c r="J11" s="27">
        <f>SUM(J4:J10)</f>
        <v>67.044444444444451</v>
      </c>
    </row>
    <row r="12" spans="1:10" x14ac:dyDescent="0.3">
      <c r="A12" s="3" t="s">
        <v>12</v>
      </c>
      <c r="B12" s="6" t="s">
        <v>13</v>
      </c>
      <c r="C12" s="20" t="s">
        <v>42</v>
      </c>
      <c r="D12" s="28" t="s">
        <v>43</v>
      </c>
      <c r="E12" s="35">
        <f>'[1]ФРУКТЫ, ОВОЩИ'!$E$222</f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 x14ac:dyDescent="0.3">
      <c r="A13" s="3"/>
      <c r="B13" s="1" t="s">
        <v>14</v>
      </c>
      <c r="C13" s="20" t="s">
        <v>44</v>
      </c>
      <c r="D13" s="23" t="s">
        <v>45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 x14ac:dyDescent="0.3">
      <c r="A14" s="3"/>
      <c r="B14" s="1" t="s">
        <v>15</v>
      </c>
      <c r="C14" s="29" t="s">
        <v>34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 x14ac:dyDescent="0.3">
      <c r="A15" s="3"/>
      <c r="B15" s="1" t="s">
        <v>16</v>
      </c>
      <c r="C15" s="20" t="s">
        <v>35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 x14ac:dyDescent="0.3">
      <c r="A16" s="3"/>
      <c r="B16" s="1" t="s">
        <v>27</v>
      </c>
      <c r="C16" s="20" t="s">
        <v>36</v>
      </c>
      <c r="D16" s="21" t="s">
        <v>37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 x14ac:dyDescent="0.3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 x14ac:dyDescent="0.3">
      <c r="A19" s="3"/>
      <c r="B19" s="19"/>
      <c r="C19" s="20"/>
      <c r="D19" s="21"/>
      <c r="E19" s="35"/>
      <c r="F19" s="46" t="s">
        <v>22</v>
      </c>
      <c r="G19" s="46"/>
      <c r="H19" s="46"/>
      <c r="I19" s="46"/>
      <c r="J19" s="47"/>
    </row>
    <row r="20" spans="1:10" x14ac:dyDescent="0.3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" thickBot="1" x14ac:dyDescent="0.35">
      <c r="A21" s="4"/>
      <c r="B21" s="5"/>
      <c r="C21" s="5"/>
      <c r="D21" s="12"/>
      <c r="E21" s="34">
        <f>SUM(E12:E20)</f>
        <v>775</v>
      </c>
      <c r="F21" s="48">
        <v>75.52</v>
      </c>
      <c r="G21" s="48">
        <f>SUM(G12:G20)</f>
        <v>747.79047619047628</v>
      </c>
      <c r="H21" s="48">
        <f>SUM(H12:H20)</f>
        <v>20.065714285714286</v>
      </c>
      <c r="I21" s="48">
        <f>SUM(I12:I20)</f>
        <v>20.791428571428572</v>
      </c>
      <c r="J21" s="49">
        <f>SUM(J12:J20)</f>
        <v>111.67380952380952</v>
      </c>
    </row>
    <row r="22" spans="1:10" x14ac:dyDescent="0.3">
      <c r="D22" t="s">
        <v>38</v>
      </c>
      <c r="E22" s="50">
        <f>E11+E21</f>
        <v>1310</v>
      </c>
      <c r="F22" s="51">
        <f>SUM(F4:F12)</f>
        <v>75.260000000000005</v>
      </c>
      <c r="G22" s="52">
        <f>G11+G21</f>
        <v>1280.968253968254</v>
      </c>
      <c r="H22" s="52">
        <f>H21+H11</f>
        <v>40.665714285714287</v>
      </c>
      <c r="I22" s="52">
        <f>I21+I11</f>
        <v>40.431428571428569</v>
      </c>
      <c r="J22" s="52">
        <f>J21+J11</f>
        <v>178.71825396825398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2023-01-28T21:53:29Z</dcterms:modified>
</cp:coreProperties>
</file>