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talia\Downloads\Питание 2021-2022\2022-2023\"/>
    </mc:Choice>
  </mc:AlternateContent>
  <bookViews>
    <workbookView xWindow="720" yWindow="360" windowWidth="15075" windowHeight="11760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J15" i="1"/>
  <c r="I15" i="1"/>
  <c r="H15" i="1"/>
  <c r="J14" i="1"/>
  <c r="I14" i="1"/>
  <c r="I21" i="1" s="1"/>
  <c r="H14" i="1"/>
  <c r="J21" i="1"/>
  <c r="H21" i="1"/>
  <c r="G17" i="1"/>
  <c r="G16" i="1"/>
  <c r="G15" i="1"/>
  <c r="G14" i="1"/>
  <c r="E19" i="1"/>
  <c r="E18" i="1"/>
  <c r="E17" i="1"/>
  <c r="E16" i="1"/>
  <c r="E15" i="1"/>
  <c r="E14" i="1"/>
  <c r="E13" i="1"/>
  <c r="E21" i="1" s="1"/>
  <c r="D19" i="1"/>
  <c r="D18" i="1"/>
  <c r="D17" i="1"/>
  <c r="D16" i="1"/>
  <c r="D15" i="1"/>
  <c r="D14" i="1"/>
  <c r="J8" i="1"/>
  <c r="I8" i="1"/>
  <c r="H8" i="1"/>
  <c r="J7" i="1"/>
  <c r="I7" i="1"/>
  <c r="H7" i="1"/>
  <c r="J6" i="1"/>
  <c r="I6" i="1"/>
  <c r="H6" i="1"/>
  <c r="J5" i="1"/>
  <c r="I5" i="1"/>
  <c r="H5" i="1"/>
  <c r="J4" i="1"/>
  <c r="I4" i="1"/>
  <c r="I12" i="1" s="1"/>
  <c r="H4" i="1"/>
  <c r="G8" i="1"/>
  <c r="G7" i="1"/>
  <c r="G6" i="1"/>
  <c r="G5" i="1"/>
  <c r="G4" i="1"/>
  <c r="E8" i="1"/>
  <c r="E7" i="1"/>
  <c r="E6" i="1"/>
  <c r="E5" i="1"/>
  <c r="E4" i="1"/>
  <c r="D8" i="1"/>
  <c r="D7" i="1"/>
  <c r="D6" i="1"/>
  <c r="D5" i="1"/>
  <c r="E12" i="1"/>
  <c r="J12" i="1" l="1"/>
  <c r="G21" i="1"/>
  <c r="H12" i="1"/>
  <c r="G12" i="1"/>
</calcChain>
</file>

<file path=xl/sharedStrings.xml><?xml version="1.0" encoding="utf-8"?>
<sst xmlns="http://schemas.openxmlformats.org/spreadsheetml/2006/main" count="45" uniqueCount="42">
  <si>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</si>
  <si>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</si>
  <si>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</si>
  <si>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</si>
  <si>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</si>
  <si>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</si>
  <si>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</si>
  <si>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</si>
  <si>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</si>
  <si>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</si>
  <si>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</si>
  <si>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</si>
  <si>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</si>
  <si>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</si>
  <si>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</si>
  <si>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</si>
  <si>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</si>
  <si>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</si>
  <si>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</si>
  <si>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</si>
  <si>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</si>
  <si>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</si>
  <si>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</si>
  <si>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14.2-35</t>
  </si>
  <si>
    <t>14.1-20</t>
  </si>
  <si>
    <t>14.2-45</t>
  </si>
  <si>
    <t>14.1-30</t>
  </si>
  <si>
    <t>Кондитерское изделие (халва) в индивид. упаковке</t>
  </si>
  <si>
    <t>12.13-240</t>
  </si>
  <si>
    <t>5.3-200</t>
  </si>
  <si>
    <t>Овощи натуральные соленые (огурцы)</t>
  </si>
  <si>
    <t>10.8-200</t>
  </si>
  <si>
    <t>12.8-90</t>
  </si>
  <si>
    <t>13.8-150</t>
  </si>
  <si>
    <t>5.7-200</t>
  </si>
  <si>
    <t>МБОУ СОШ № 28 ст.Еремизино-Борисовской</t>
  </si>
  <si>
    <t>выпечка</t>
  </si>
  <si>
    <t>Слойка с начинкой фруктовой</t>
  </si>
  <si>
    <t>Салат из моркови</t>
  </si>
  <si>
    <t>3.5-60</t>
  </si>
  <si>
    <t>2.1-60</t>
  </si>
  <si>
    <t>16.5-60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</si>
</sst>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2"/>
      <name val="Times New Roman"/>
      <family val="1"/>
      <charset val="204"/>
    </font>
    <font>
      <sz val="12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5" fillId="4" borderId="1" xfId="1" applyNumberFormat="1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vertical="center" wrapText="1"/>
    </xf>
    <xf numFmtId="0" fontId="5" fillId="4" borderId="1" xfId="1" applyFont="1" applyFill="1" applyBorder="1" applyAlignment="1">
      <alignment horizontal="center" vertical="center" wrapText="1"/>
    </xf>
    <xf numFmtId="2" fontId="0" fillId="4" borderId="1" xfId="0" applyNumberFormat="1" applyFill="1" applyBorder="1" applyProtection="1">
      <protection locked="0"/>
    </xf>
    <xf numFmtId="2" fontId="0" fillId="4" borderId="12" xfId="0" applyNumberFormat="1" applyFill="1" applyBorder="1" applyProtection="1">
      <protection locked="0"/>
    </xf>
    <xf numFmtId="164" fontId="7" fillId="0" borderId="1" xfId="1" applyNumberFormat="1" applyFont="1" applyFill="1" applyBorder="1" applyAlignment="1">
      <alignment horizontal="center" vertical="center" wrapText="1"/>
    </xf>
    <xf numFmtId="164" fontId="5" fillId="4" borderId="1" xfId="1" applyNumberFormat="1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 vertical="center" wrapText="1"/>
    </xf>
    <xf numFmtId="0" fontId="8" fillId="3" borderId="14" xfId="0" applyFont="1" applyFill="1" applyBorder="1"/>
    <xf numFmtId="2" fontId="8" fillId="3" borderId="15" xfId="0" applyNumberFormat="1" applyFon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164" fontId="7" fillId="3" borderId="14" xfId="1" applyNumberFormat="1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4" borderId="1" xfId="0" applyFill="1" applyBorder="1"/>
    <xf numFmtId="0" fontId="0" fillId="4" borderId="4" xfId="0" applyFill="1" applyBorder="1"/>
    <xf numFmtId="0" fontId="0" fillId="4" borderId="12" xfId="0" applyFill="1" applyBorder="1"/>
    <xf numFmtId="0" fontId="0" fillId="3" borderId="18" xfId="0" applyFill="1" applyBorder="1" applyProtection="1">
      <protection locked="0"/>
    </xf>
    <xf numFmtId="0" fontId="2" fillId="0" borderId="16" xfId="1" applyFont="1" applyFill="1" applyBorder="1" applyAlignment="1">
      <alignment vertical="center" wrapText="1"/>
    </xf>
    <xf numFmtId="2" fontId="8" fillId="3" borderId="1" xfId="0" applyNumberFormat="1" applyFont="1" applyFill="1" applyBorder="1" applyProtection="1">
      <protection locked="0"/>
    </xf>
    <xf numFmtId="0" fontId="0" fillId="5" borderId="4" xfId="0" applyFill="1" applyBorder="1"/>
    <xf numFmtId="0" fontId="0" fillId="5" borderId="1" xfId="0" applyFill="1" applyBorder="1"/>
    <xf numFmtId="0" fontId="0" fillId="5" borderId="1" xfId="0" applyFill="1" applyBorder="1" applyProtection="1">
      <protection locked="0"/>
    </xf>
    <xf numFmtId="2" fontId="7" fillId="0" borderId="1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vertical="center" wrapText="1"/>
    </xf>
    <xf numFmtId="49" fontId="5" fillId="5" borderId="1" xfId="1" applyNumberFormat="1" applyFont="1" applyFill="1" applyBorder="1" applyAlignment="1">
      <alignment horizontal="center" vertical="center" wrapText="1"/>
    </xf>
    <xf numFmtId="0" fontId="2" fillId="5" borderId="1" xfId="1" applyFont="1" applyFill="1" applyBorder="1" applyAlignment="1">
      <alignment horizontal="left" vertical="center" wrapText="1"/>
    </xf>
    <xf numFmtId="0" fontId="5" fillId="5" borderId="1" xfId="1" applyFont="1" applyFill="1" applyBorder="1" applyAlignment="1">
      <alignment horizontal="center" vertical="center" wrapText="1"/>
    </xf>
    <xf numFmtId="2" fontId="0" fillId="5" borderId="4" xfId="0" applyNumberFormat="1" applyFill="1" applyBorder="1" applyProtection="1">
      <protection locked="0"/>
    </xf>
    <xf numFmtId="164" fontId="5" fillId="5" borderId="1" xfId="1" applyNumberFormat="1" applyFont="1" applyFill="1" applyBorder="1" applyAlignment="1">
      <alignment horizontal="center" vertical="center" wrapText="1"/>
    </xf>
    <xf numFmtId="0" fontId="4" fillId="5" borderId="1" xfId="1" applyFont="1" applyFill="1" applyBorder="1" applyAlignment="1">
      <alignment vertical="center" wrapText="1"/>
    </xf>
    <xf numFmtId="2" fontId="0" fillId="5" borderId="1" xfId="0" applyNumberFormat="1" applyFill="1" applyBorder="1" applyProtection="1">
      <protection locked="0"/>
    </xf>
    <xf numFmtId="164" fontId="5" fillId="5" borderId="1" xfId="0" applyNumberFormat="1" applyFont="1" applyFill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vertical="center" wrapText="1"/>
    </xf>
    <xf numFmtId="0" fontId="2" fillId="5" borderId="1" xfId="1" applyFont="1" applyFill="1" applyBorder="1" applyAlignment="1">
      <alignment vertical="center" wrapText="1"/>
    </xf>
    <xf numFmtId="2" fontId="0" fillId="5" borderId="12" xfId="0" applyNumberFormat="1" applyFill="1" applyBorder="1" applyProtection="1">
      <protection locked="0"/>
    </xf>
    <xf numFmtId="2" fontId="8" fillId="5" borderId="1" xfId="0" applyNumberFormat="1" applyFont="1" applyFill="1" applyBorder="1" applyProtection="1">
      <protection locked="0"/>
    </xf>
    <xf numFmtId="0" fontId="2" fillId="5" borderId="1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horizontal="center" vertical="center" wrapText="1"/>
    </xf>
    <xf numFmtId="49" fontId="5" fillId="4" borderId="12" xfId="1" applyNumberFormat="1" applyFont="1" applyFill="1" applyBorder="1" applyAlignment="1">
      <alignment horizontal="center" vertical="center" wrapText="1"/>
    </xf>
    <xf numFmtId="0" fontId="2" fillId="4" borderId="12" xfId="1" applyFont="1" applyFill="1" applyBorder="1" applyAlignment="1">
      <alignment vertical="center" wrapText="1"/>
    </xf>
    <xf numFmtId="0" fontId="5" fillId="4" borderId="12" xfId="1" applyFont="1" applyFill="1" applyBorder="1" applyAlignment="1">
      <alignment horizontal="center" vertical="center" wrapText="1"/>
    </xf>
    <xf numFmtId="164" fontId="5" fillId="4" borderId="12" xfId="1" applyNumberFormat="1" applyFont="1" applyFill="1" applyBorder="1" applyAlignment="1">
      <alignment horizontal="center" vertical="center" wrapText="1"/>
    </xf>
    <xf numFmtId="0" fontId="8" fillId="3" borderId="13" xfId="0" applyFont="1" applyFill="1" applyBorder="1"/>
    <xf numFmtId="0" fontId="0" fillId="0" borderId="19" xfId="0" applyBorder="1"/>
    <xf numFmtId="2" fontId="7" fillId="3" borderId="14" xfId="1" applyNumberFormat="1" applyFont="1" applyFill="1" applyBorder="1" applyAlignment="1">
      <alignment horizontal="center" vertical="center" wrapText="1"/>
    </xf>
    <xf numFmtId="2" fontId="7" fillId="3" borderId="15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0;&#1040;&#1056;&#1058;&#106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305">
          <cell r="E305" t="str">
            <v>Суп крестьянский с крупой</v>
          </cell>
        </row>
        <row r="308">
          <cell r="E308">
            <v>200</v>
          </cell>
        </row>
        <row r="327">
          <cell r="A327">
            <v>1.8</v>
          </cell>
          <cell r="C327">
            <v>4.8</v>
          </cell>
          <cell r="E327">
            <v>10.3</v>
          </cell>
          <cell r="G327">
            <v>91.2</v>
          </cell>
        </row>
      </sheetData>
      <sheetData sheetId="3" refreshError="1">
        <row r="11">
          <cell r="E11" t="str">
            <v>Биточки рыбные</v>
          </cell>
        </row>
        <row r="301">
          <cell r="E301" t="str">
            <v>Голубцы ленивые</v>
          </cell>
        </row>
        <row r="304">
          <cell r="E304">
            <v>90</v>
          </cell>
        </row>
        <row r="319">
          <cell r="A319">
            <v>7.3</v>
          </cell>
          <cell r="C319">
            <v>11.9</v>
          </cell>
          <cell r="E319">
            <v>5.87</v>
          </cell>
          <cell r="G319">
            <v>178.8</v>
          </cell>
        </row>
        <row r="499">
          <cell r="E499" t="str">
            <v>Плов из птицы</v>
          </cell>
        </row>
        <row r="502">
          <cell r="E502">
            <v>240</v>
          </cell>
        </row>
        <row r="519">
          <cell r="A519">
            <v>12.1</v>
          </cell>
          <cell r="C519">
            <v>11.8</v>
          </cell>
          <cell r="E519">
            <v>27.1</v>
          </cell>
          <cell r="G519">
            <v>268.5</v>
          </cell>
        </row>
      </sheetData>
      <sheetData sheetId="4" refreshError="1">
        <row r="11">
          <cell r="E11" t="str">
            <v>Рис отварной</v>
          </cell>
        </row>
        <row r="311">
          <cell r="E311" t="str">
            <v>Каша ячневая</v>
          </cell>
        </row>
        <row r="314">
          <cell r="E314">
            <v>150</v>
          </cell>
        </row>
        <row r="331">
          <cell r="G331">
            <v>231</v>
          </cell>
        </row>
      </sheetData>
      <sheetData sheetId="5" refreshError="1">
        <row r="11">
          <cell r="P11" t="str">
            <v>Чай с сахаром</v>
          </cell>
        </row>
        <row r="89">
          <cell r="P89" t="str">
            <v>Какао с молоком</v>
          </cell>
        </row>
        <row r="92">
          <cell r="P92">
            <v>200</v>
          </cell>
        </row>
        <row r="110">
          <cell r="L110">
            <v>2.5333333333333332</v>
          </cell>
          <cell r="N110">
            <v>0.4</v>
          </cell>
          <cell r="P110">
            <v>26</v>
          </cell>
          <cell r="R110">
            <v>118.26666666666667</v>
          </cell>
        </row>
        <row r="263">
          <cell r="P263" t="str">
            <v>Компот из свежих плодов (яблок)</v>
          </cell>
        </row>
        <row r="266">
          <cell r="P266">
            <v>200</v>
          </cell>
        </row>
        <row r="286">
          <cell r="L286">
            <v>0.48000000000000004</v>
          </cell>
          <cell r="N286">
            <v>0.27999999999999997</v>
          </cell>
          <cell r="P286">
            <v>14</v>
          </cell>
          <cell r="R286">
            <v>60.666666666666664</v>
          </cell>
        </row>
      </sheetData>
      <sheetData sheetId="6" refreshError="1">
        <row r="11">
          <cell r="P11" t="str">
            <v>Фрукты свежие (яблоки)</v>
          </cell>
        </row>
        <row r="96">
          <cell r="E96">
            <v>60</v>
          </cell>
        </row>
        <row r="348">
          <cell r="E348">
            <v>60</v>
          </cell>
        </row>
        <row r="366">
          <cell r="A366">
            <v>1.1000000000000001</v>
          </cell>
          <cell r="C366">
            <v>4.5</v>
          </cell>
          <cell r="E366">
            <v>4.2</v>
          </cell>
          <cell r="G366">
            <v>62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1.6</v>
          </cell>
          <cell r="C31">
            <v>0.7</v>
          </cell>
          <cell r="E31">
            <v>8.4</v>
          </cell>
          <cell r="G31">
            <v>45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2.8</v>
          </cell>
          <cell r="C72">
            <v>0.4</v>
          </cell>
          <cell r="E72">
            <v>17.100000000000001</v>
          </cell>
          <cell r="G72">
            <v>85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tabSelected="1" workbookViewId="0">
      <selection activeCell="M9" sqref="M9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0" t="s">
        <v>35</v>
      </c>
      <c r="C1" s="61"/>
      <c r="D1" s="62"/>
      <c r="E1" t="s">
        <v>16</v>
      </c>
      <c r="F1" s="7"/>
      <c r="I1" t="s">
        <v>21</v>
      </c>
      <c r="J1" s="6">
        <v>44845</v>
      </c>
    </row>
    <row r="2" spans="1:10" ht="7.5" customHeight="1" thickBot="1" x14ac:dyDescent="0.3"/>
    <row r="3" spans="1:10" x14ac:dyDescent="0.25">
      <c r="A3" s="3" t="s">
        <v>1</v>
      </c>
      <c r="B3" s="25" t="s">
        <v>2</v>
      </c>
      <c r="C3" s="4" t="s">
        <v>19</v>
      </c>
      <c r="D3" s="4" t="s">
        <v>3</v>
      </c>
      <c r="E3" s="4" t="s">
        <v>20</v>
      </c>
      <c r="F3" s="4" t="s">
        <v>4</v>
      </c>
      <c r="G3" s="4" t="s">
        <v>5</v>
      </c>
      <c r="H3" s="4" t="s">
        <v>6</v>
      </c>
      <c r="I3" s="4" t="s">
        <v>7</v>
      </c>
      <c r="J3" s="5" t="s">
        <v>8</v>
      </c>
    </row>
    <row r="4" spans="1:10" ht="15.75" x14ac:dyDescent="0.25">
      <c r="A4" s="1"/>
      <c r="B4" s="26" t="s">
        <v>11</v>
      </c>
      <c r="C4" s="8" t="s">
        <v>39</v>
      </c>
      <c r="D4" s="9" t="s">
        <v>38</v>
      </c>
      <c r="E4" s="10">
        <f>'[1]ФРУКТЫ, ОВОЩИ'!$E$348</f>
        <v>60</v>
      </c>
      <c r="F4" s="11"/>
      <c r="G4" s="14">
        <f>'[1]ФРУКТЫ, ОВОЩИ'!$G$366</f>
        <v>62</v>
      </c>
      <c r="H4" s="14">
        <f>'[1]ФРУКТЫ, ОВОЩИ'!$A$366</f>
        <v>1.1000000000000001</v>
      </c>
      <c r="I4" s="14">
        <f>'[1]ФРУКТЫ, ОВОЩИ'!$C$366</f>
        <v>4.5</v>
      </c>
      <c r="J4" s="14">
        <f>'[1]ФРУКТЫ, ОВОЩИ'!$E$366</f>
        <v>4.2</v>
      </c>
    </row>
    <row r="5" spans="1:10" ht="15.75" x14ac:dyDescent="0.25">
      <c r="A5" s="1"/>
      <c r="B5" s="27" t="s">
        <v>9</v>
      </c>
      <c r="C5" s="8" t="s">
        <v>28</v>
      </c>
      <c r="D5" s="36" t="str">
        <f>'[1]МЯСО, РЫБА'!$E$499</f>
        <v>Плов из птицы</v>
      </c>
      <c r="E5" s="10">
        <f>'[1]МЯСО, РЫБА'!$E$502</f>
        <v>240</v>
      </c>
      <c r="F5" s="11"/>
      <c r="G5" s="15">
        <f>'[1]МЯСО, РЫБА'!$G$519</f>
        <v>268.5</v>
      </c>
      <c r="H5" s="15">
        <f>'[1]МЯСО, РЫБА'!$A$519</f>
        <v>12.1</v>
      </c>
      <c r="I5" s="15">
        <f>'[1]МЯСО, РЫБА'!$C$519</f>
        <v>11.8</v>
      </c>
      <c r="J5" s="15">
        <f>'[1]МЯСО, РЫБА'!$E$519</f>
        <v>27.1</v>
      </c>
    </row>
    <row r="6" spans="1:10" ht="15.75" x14ac:dyDescent="0.25">
      <c r="A6" s="1"/>
      <c r="B6" s="26" t="s">
        <v>22</v>
      </c>
      <c r="C6" s="8" t="s">
        <v>29</v>
      </c>
      <c r="D6" s="36" t="str">
        <f>[1]НАПИТКИ!$P$89</f>
        <v>Какао с молоком</v>
      </c>
      <c r="E6" s="10">
        <f>[1]НАПИТКИ!$P$92</f>
        <v>200</v>
      </c>
      <c r="F6" s="11"/>
      <c r="G6" s="15">
        <f>[1]НАПИТКИ!$R$110</f>
        <v>118.26666666666667</v>
      </c>
      <c r="H6" s="15">
        <f>[1]НАПИТКИ!$L$110</f>
        <v>2.5333333333333332</v>
      </c>
      <c r="I6" s="15">
        <f>[1]НАПИТКИ!$N$110</f>
        <v>0.4</v>
      </c>
      <c r="J6" s="15">
        <f>[1]НАПИТКИ!$P$110</f>
        <v>26</v>
      </c>
    </row>
    <row r="7" spans="1:10" ht="15.75" x14ac:dyDescent="0.25">
      <c r="A7" s="1"/>
      <c r="B7" s="28" t="s">
        <v>17</v>
      </c>
      <c r="C7" s="8" t="s">
        <v>23</v>
      </c>
      <c r="D7" s="9" t="str">
        <f>'[1]ГАСТРОНОМИЯ, ВЫПЕЧКА'!$E$52</f>
        <v>Хлеб пшеничный</v>
      </c>
      <c r="E7" s="10">
        <f>'[1]ГАСТРОНОМИЯ, ВЫПЕЧКА'!$E$54</f>
        <v>35</v>
      </c>
      <c r="F7" s="11"/>
      <c r="G7" s="14">
        <f>'[1]ГАСТРОНОМИЯ, ВЫПЕЧКА'!$G$72</f>
        <v>85</v>
      </c>
      <c r="H7" s="14">
        <f>'[1]ГАСТРОНОМИЯ, ВЫПЕЧКА'!$A$72</f>
        <v>2.8</v>
      </c>
      <c r="I7" s="14">
        <f>'[1]ГАСТРОНОМИЯ, ВЫПЕЧКА'!$C$72</f>
        <v>0.4</v>
      </c>
      <c r="J7" s="14">
        <f>'[1]ГАСТРОНОМИЯ, ВЫПЕЧКА'!$E$72</f>
        <v>17.100000000000001</v>
      </c>
    </row>
    <row r="8" spans="1:10" ht="15.75" x14ac:dyDescent="0.25">
      <c r="A8" s="1"/>
      <c r="B8" s="26" t="s">
        <v>17</v>
      </c>
      <c r="C8" s="8" t="s">
        <v>24</v>
      </c>
      <c r="D8" s="9" t="str">
        <f>'[1]ГАСТРОНОМИЯ, ВЫПЕЧКА'!$E$11</f>
        <v>Хлеб ржано-пшеничный</v>
      </c>
      <c r="E8" s="10">
        <f>'[1]ГАСТРОНОМИЯ, ВЫПЕЧКА'!$E$13</f>
        <v>20</v>
      </c>
      <c r="F8" s="11"/>
      <c r="G8" s="14">
        <f>'[1]ГАСТРОНОМИЯ, ВЫПЕЧКА'!$G$31</f>
        <v>45</v>
      </c>
      <c r="H8" s="14">
        <f>'[1]ГАСТРОНОМИЯ, ВЫПЕЧКА'!$A$31</f>
        <v>1.6</v>
      </c>
      <c r="I8" s="14">
        <f>'[1]ГАСТРОНОМИЯ, ВЫПЕЧКА'!$C$31</f>
        <v>0.7</v>
      </c>
      <c r="J8" s="14">
        <f>'[1]ГАСТРОНОМИЯ, ВЫПЕЧКА'!$E$31</f>
        <v>8.4</v>
      </c>
    </row>
    <row r="9" spans="1:10" ht="31.5" x14ac:dyDescent="0.25">
      <c r="A9" s="1"/>
      <c r="B9" s="26"/>
      <c r="C9" s="8"/>
      <c r="D9" s="9" t="s">
        <v>27</v>
      </c>
      <c r="E9" s="10">
        <v>18</v>
      </c>
      <c r="F9" s="12"/>
      <c r="G9" s="14">
        <v>103.2</v>
      </c>
      <c r="H9" s="14">
        <v>2.2999999999999998</v>
      </c>
      <c r="I9" s="14">
        <v>6</v>
      </c>
      <c r="J9" s="14">
        <v>8.1999999999999993</v>
      </c>
    </row>
    <row r="10" spans="1:10" ht="15.75" x14ac:dyDescent="0.25">
      <c r="A10" s="1"/>
      <c r="B10" s="26"/>
      <c r="C10" s="8"/>
      <c r="D10" s="9"/>
      <c r="E10" s="10"/>
      <c r="F10" s="12"/>
      <c r="G10" s="14"/>
      <c r="H10" s="14"/>
      <c r="I10" s="14"/>
      <c r="J10" s="14"/>
    </row>
    <row r="11" spans="1:10" ht="16.5" thickBot="1" x14ac:dyDescent="0.3">
      <c r="A11" s="1"/>
      <c r="B11" s="28"/>
      <c r="C11" s="52"/>
      <c r="D11" s="53"/>
      <c r="E11" s="54"/>
      <c r="F11" s="12"/>
      <c r="G11" s="55"/>
      <c r="H11" s="55"/>
      <c r="I11" s="55"/>
      <c r="J11" s="55"/>
    </row>
    <row r="12" spans="1:10" ht="15.75" thickBot="1" x14ac:dyDescent="0.3">
      <c r="A12" s="2"/>
      <c r="B12" s="56"/>
      <c r="C12" s="16"/>
      <c r="D12" s="57"/>
      <c r="E12" s="24">
        <f>SUM(E4:E11)</f>
        <v>573</v>
      </c>
      <c r="F12" s="17">
        <v>75.260000000000005</v>
      </c>
      <c r="G12" s="23">
        <f>SUM(G4:G11)</f>
        <v>681.9666666666667</v>
      </c>
      <c r="H12" s="58">
        <f>SUM(H4:H11)</f>
        <v>22.433333333333334</v>
      </c>
      <c r="I12" s="58">
        <f t="shared" ref="I12:J12" si="0">SUM(I4:I11)</f>
        <v>23.799999999999997</v>
      </c>
      <c r="J12" s="59">
        <f t="shared" si="0"/>
        <v>91.000000000000014</v>
      </c>
    </row>
    <row r="13" spans="1:10" ht="15.75" x14ac:dyDescent="0.25">
      <c r="A13" s="1" t="s">
        <v>10</v>
      </c>
      <c r="B13" s="32" t="s">
        <v>11</v>
      </c>
      <c r="C13" s="37" t="s">
        <v>40</v>
      </c>
      <c r="D13" s="38" t="s">
        <v>30</v>
      </c>
      <c r="E13" s="39">
        <f>'[1]ФРУКТЫ, ОВОЩИ'!$E$96</f>
        <v>60</v>
      </c>
      <c r="F13" s="40"/>
      <c r="G13" s="41">
        <v>10.4</v>
      </c>
      <c r="H13" s="41">
        <v>0.1</v>
      </c>
      <c r="I13" s="41">
        <v>2</v>
      </c>
      <c r="J13" s="41">
        <v>10.4</v>
      </c>
    </row>
    <row r="14" spans="1:10" ht="15.75" x14ac:dyDescent="0.25">
      <c r="A14" s="1"/>
      <c r="B14" s="33" t="s">
        <v>12</v>
      </c>
      <c r="C14" s="37" t="s">
        <v>31</v>
      </c>
      <c r="D14" s="42" t="str">
        <f>[1]СУПЫ!$E$305</f>
        <v>Суп крестьянский с крупой</v>
      </c>
      <c r="E14" s="39">
        <f>[1]СУПЫ!$E$308</f>
        <v>200</v>
      </c>
      <c r="F14" s="43"/>
      <c r="G14" s="44">
        <f>[1]СУПЫ!$G$327</f>
        <v>91.2</v>
      </c>
      <c r="H14" s="44">
        <f>[1]СУПЫ!$A$327</f>
        <v>1.8</v>
      </c>
      <c r="I14" s="44">
        <f>[1]СУПЫ!$C$327</f>
        <v>4.8</v>
      </c>
      <c r="J14" s="44">
        <f>[1]СУПЫ!$E$327</f>
        <v>10.3</v>
      </c>
    </row>
    <row r="15" spans="1:10" ht="15.75" x14ac:dyDescent="0.25">
      <c r="A15" s="1"/>
      <c r="B15" s="33" t="s">
        <v>13</v>
      </c>
      <c r="C15" s="45" t="s">
        <v>32</v>
      </c>
      <c r="D15" s="46" t="str">
        <f>'[1]МЯСО, РЫБА'!$E$301</f>
        <v>Голубцы ленивые</v>
      </c>
      <c r="E15" s="51">
        <f>'[1]МЯСО, РЫБА'!$E$304</f>
        <v>90</v>
      </c>
      <c r="F15" s="43"/>
      <c r="G15" s="44">
        <f>'[1]МЯСО, РЫБА'!$G$319</f>
        <v>178.8</v>
      </c>
      <c r="H15" s="44">
        <f>'[1]МЯСО, РЫБА'!$A$319</f>
        <v>7.3</v>
      </c>
      <c r="I15" s="44">
        <f>'[1]МЯСО, РЫБА'!$C$319</f>
        <v>11.9</v>
      </c>
      <c r="J15" s="44">
        <f>'[1]МЯСО, РЫБА'!$E$319</f>
        <v>5.87</v>
      </c>
    </row>
    <row r="16" spans="1:10" ht="15.75" x14ac:dyDescent="0.25">
      <c r="A16" s="1"/>
      <c r="B16" s="33" t="s">
        <v>14</v>
      </c>
      <c r="C16" s="45" t="s">
        <v>33</v>
      </c>
      <c r="D16" s="50" t="str">
        <f>[1]ГАРНИРЫ!$E$311</f>
        <v>Каша ячневая</v>
      </c>
      <c r="E16" s="51">
        <f>[1]ГАРНИРЫ!$E$314</f>
        <v>150</v>
      </c>
      <c r="F16" s="43"/>
      <c r="G16" s="44">
        <f>[1]ГАРНИРЫ!$G$331</f>
        <v>231</v>
      </c>
      <c r="H16" s="44">
        <v>6.6</v>
      </c>
      <c r="I16" s="44">
        <v>7.1</v>
      </c>
      <c r="J16" s="44">
        <v>30.9</v>
      </c>
    </row>
    <row r="17" spans="1:10" ht="15.75" x14ac:dyDescent="0.25">
      <c r="A17" s="1"/>
      <c r="B17" s="33" t="s">
        <v>22</v>
      </c>
      <c r="C17" s="37" t="s">
        <v>34</v>
      </c>
      <c r="D17" s="47" t="str">
        <f>[1]НАПИТКИ!$P$263</f>
        <v>Компот из свежих плодов (яблок)</v>
      </c>
      <c r="E17" s="39">
        <f>[1]НАПИТКИ!$P$266</f>
        <v>200</v>
      </c>
      <c r="F17" s="43"/>
      <c r="G17" s="41">
        <f>[1]НАПИТКИ!$R$286</f>
        <v>60.666666666666664</v>
      </c>
      <c r="H17" s="41">
        <f>[1]НАПИТКИ!$L$286</f>
        <v>0.48000000000000004</v>
      </c>
      <c r="I17" s="41">
        <f>[1]НАПИТКИ!$N$286</f>
        <v>0.27999999999999997</v>
      </c>
      <c r="J17" s="41">
        <f>[1]НАПИТКИ!$P$286</f>
        <v>14</v>
      </c>
    </row>
    <row r="18" spans="1:10" ht="15.75" x14ac:dyDescent="0.25">
      <c r="A18" s="1"/>
      <c r="B18" s="33" t="s">
        <v>18</v>
      </c>
      <c r="C18" s="37" t="s">
        <v>25</v>
      </c>
      <c r="D18" s="47" t="str">
        <f>'[1]ГАСТРОНОМИЯ, ВЫПЕЧКА'!$AA$52</f>
        <v>Хлеб пшеничный</v>
      </c>
      <c r="E18" s="39">
        <f>'[1]ГАСТРОНОМИЯ, ВЫПЕЧКА'!$AA$54</f>
        <v>45</v>
      </c>
      <c r="F18" s="43"/>
      <c r="G18" s="41">
        <v>93.9</v>
      </c>
      <c r="H18" s="41">
        <v>0.4</v>
      </c>
      <c r="I18" s="41">
        <v>0.1</v>
      </c>
      <c r="J18" s="41">
        <v>21.9</v>
      </c>
    </row>
    <row r="19" spans="1:10" ht="15.75" x14ac:dyDescent="0.25">
      <c r="A19" s="1"/>
      <c r="B19" s="33" t="s">
        <v>15</v>
      </c>
      <c r="C19" s="37" t="s">
        <v>26</v>
      </c>
      <c r="D19" s="47" t="str">
        <f>'[1]ГАСТРОНОМИЯ, ВЫПЕЧКА'!$AA$11</f>
        <v>Хлеб ржано-пшеничный</v>
      </c>
      <c r="E19" s="39">
        <f>'[1]ГАСТРОНОМИЯ, ВЫПЕЧКА'!$AA$13</f>
        <v>30</v>
      </c>
      <c r="F19" s="48"/>
      <c r="G19" s="41">
        <v>52.5</v>
      </c>
      <c r="H19" s="41">
        <v>1.5</v>
      </c>
      <c r="I19" s="41">
        <v>1.1000000000000001</v>
      </c>
      <c r="J19" s="41">
        <v>10.1</v>
      </c>
    </row>
    <row r="20" spans="1:10" ht="15.75" x14ac:dyDescent="0.25">
      <c r="A20" s="1"/>
      <c r="B20" s="34" t="s">
        <v>36</v>
      </c>
      <c r="C20" s="37" t="s">
        <v>41</v>
      </c>
      <c r="D20" s="47" t="s">
        <v>37</v>
      </c>
      <c r="E20" s="39">
        <v>70</v>
      </c>
      <c r="F20" s="49"/>
      <c r="G20" s="44">
        <v>117</v>
      </c>
      <c r="H20" s="44">
        <v>0.5</v>
      </c>
      <c r="I20" s="44">
        <v>1.2</v>
      </c>
      <c r="J20" s="44">
        <v>13.6</v>
      </c>
    </row>
    <row r="21" spans="1:10" ht="16.5" thickBot="1" x14ac:dyDescent="0.3">
      <c r="A21" s="1"/>
      <c r="B21" s="29"/>
      <c r="C21" s="18"/>
      <c r="D21" s="30"/>
      <c r="E21" s="13">
        <f>SUM(E13:E20)</f>
        <v>845</v>
      </c>
      <c r="F21" s="31">
        <v>75.52</v>
      </c>
      <c r="G21" s="13">
        <f>SUM(G13:G20)</f>
        <v>835.4666666666667</v>
      </c>
      <c r="H21" s="35">
        <f t="shared" ref="H21" si="1">SUM(H13:H20)</f>
        <v>18.679999999999996</v>
      </c>
      <c r="I21" s="35">
        <f t="shared" ref="I21" si="2">SUM(I13:I20)</f>
        <v>28.48</v>
      </c>
      <c r="J21" s="35">
        <f t="shared" ref="J21" si="3">SUM(J13:J20)</f>
        <v>117.07</v>
      </c>
    </row>
    <row r="22" spans="1:10" ht="15.75" thickBot="1" x14ac:dyDescent="0.3">
      <c r="A22" s="2"/>
      <c r="B22" s="18"/>
      <c r="C22" s="18"/>
      <c r="D22" s="19"/>
      <c r="E22" s="20"/>
      <c r="F22" s="21"/>
      <c r="G22" s="20"/>
      <c r="H22" s="20"/>
      <c r="I22" s="20"/>
      <c r="J22" s="2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Natalia</cp:lastModifiedBy>
  <dcterms:created xsi:type="dcterms:W3CDTF">2015-06-05T18:19:34Z</dcterms:created>
  <dcterms:modified xsi:type="dcterms:W3CDTF">2022-10-09T19:25:51Z</dcterms:modified>
</cp:coreProperties>
</file>