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I21" i="1" s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J8" i="1"/>
  <c r="I8" i="1"/>
  <c r="H8" i="1"/>
  <c r="J7" i="1"/>
  <c r="I7" i="1"/>
  <c r="H7" i="1"/>
  <c r="J5" i="1"/>
  <c r="I5" i="1"/>
  <c r="H5" i="1"/>
  <c r="J4" i="1"/>
  <c r="I4" i="1"/>
  <c r="I12" i="1" s="1"/>
  <c r="H4" i="1"/>
  <c r="G8" i="1"/>
  <c r="G7" i="1"/>
  <c r="G5" i="1"/>
  <c r="G4" i="1"/>
  <c r="E8" i="1"/>
  <c r="E7" i="1"/>
  <c r="E6" i="1"/>
  <c r="E5" i="1"/>
  <c r="E4" i="1"/>
  <c r="E12" i="1" s="1"/>
  <c r="D8" i="1"/>
  <c r="D7" i="1"/>
  <c r="D5" i="1"/>
  <c r="E21" i="1" l="1"/>
  <c r="J21" i="1"/>
  <c r="H21" i="1"/>
  <c r="J12" i="1"/>
  <c r="G21" i="1"/>
  <c r="H12" i="1"/>
  <c r="G12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<sst xmlns="http://schemas.openxmlformats.org/spreadsheetml/2006/main" count="42" uniqueCount="39">
  <si>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</si>
  <si>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</si>
  <si>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</si>
  <si>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</si>
  <si>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</si>
  <si>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</si>
  <si>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</si>
  <si>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</si>
  <si>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</si>
  <si>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</si>
  <si>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</si>
  <si>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</si>
  <si>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</si>
  <si>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</si>
  <si>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</si>
  <si>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</si>
  <si>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</si>
  <si>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</si>
  <si>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</si>
  <si>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</si>
  <si>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</si>
  <si>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</si>
  <si>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</si>
  <si>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</si>
  <si>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</si>
  <si>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</si>
  <si>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</si>
  <si>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3.6-60</t>
  </si>
  <si>
    <t>Икра морковная</t>
  </si>
  <si>
    <t>12.13-240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</si>
  <si>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</si>
  <si>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</si>
  <si>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</si>
  <si>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</si>
  <si>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</si>
  <si>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</si>
  <si>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Коктейль молочный м.д.ж.2,5% в индивидуальной упаковке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</si>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</sst>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8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49" fontId="5" fillId="4" borderId="1" xfId="1" applyNumberFormat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5" fillId="4" borderId="1" xfId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6" fillId="4" borderId="1" xfId="0" applyNumberFormat="1" applyFont="1" applyFill="1" applyBorder="1" applyAlignment="1">
      <alignment horizontal="center" vertical="top" wrapText="1"/>
    </xf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16</v>
      </c>
      <c r="F1" s="7"/>
      <c r="I1" t="s">
        <v>21</v>
      </c>
      <c r="J1" s="6">
        <v>44678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63" t="s">
        <v>38</v>
      </c>
      <c r="B4" s="54" t="s">
        <v>11</v>
      </c>
      <c r="C4" s="55" t="s">
        <v>27</v>
      </c>
      <c r="D4" s="56" t="s">
        <v>28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57" t="s">
        <v>9</v>
      </c>
      <c r="C5" s="55" t="s">
        <v>29</v>
      </c>
      <c r="D5" s="58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31.5" x14ac:dyDescent="0.25">
      <c r="A6" s="1"/>
      <c r="B6" s="54" t="s">
        <v>22</v>
      </c>
      <c r="C6" s="55"/>
      <c r="D6" s="58" t="s">
        <v>36</v>
      </c>
      <c r="E6" s="60">
        <f>[1]НАПИТКИ!$P$92</f>
        <v>200</v>
      </c>
      <c r="F6" s="61"/>
      <c r="G6" s="62">
        <v>106</v>
      </c>
      <c r="H6" s="62">
        <v>6</v>
      </c>
      <c r="I6" s="62">
        <v>5</v>
      </c>
      <c r="J6" s="62">
        <v>9.4</v>
      </c>
    </row>
    <row r="7" spans="1:10" ht="15.75" x14ac:dyDescent="0.25">
      <c r="A7" s="1"/>
      <c r="B7" s="59" t="s">
        <v>17</v>
      </c>
      <c r="C7" s="55" t="s">
        <v>23</v>
      </c>
      <c r="D7" s="56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6.5" thickBot="1" x14ac:dyDescent="0.3">
      <c r="A8" s="1"/>
      <c r="B8" s="54" t="s">
        <v>17</v>
      </c>
      <c r="C8" s="55" t="s">
        <v>24</v>
      </c>
      <c r="D8" s="56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15.75" hidden="1" x14ac:dyDescent="0.25">
      <c r="A9" s="1"/>
      <c r="B9" s="22"/>
      <c r="C9" s="8"/>
      <c r="D9" s="9"/>
      <c r="E9" s="10"/>
      <c r="F9" s="12"/>
      <c r="G9" s="14"/>
      <c r="H9" s="14"/>
      <c r="I9" s="14"/>
      <c r="J9" s="14"/>
    </row>
    <row r="10" spans="1:10" ht="15.75" hidden="1" x14ac:dyDescent="0.25">
      <c r="A10" s="1"/>
      <c r="B10" s="22"/>
      <c r="C10" s="8"/>
      <c r="D10" s="9"/>
      <c r="E10" s="10"/>
      <c r="F10" s="12"/>
      <c r="G10" s="14"/>
      <c r="H10" s="14"/>
      <c r="I10" s="14"/>
      <c r="J10" s="14"/>
    </row>
    <row r="11" spans="1:10" ht="16.5" hidden="1" thickBot="1" x14ac:dyDescent="0.3">
      <c r="A11" s="1"/>
      <c r="B11" s="23"/>
      <c r="C11" s="46"/>
      <c r="D11" s="47"/>
      <c r="E11" s="48"/>
      <c r="F11" s="12"/>
      <c r="G11" s="49"/>
      <c r="H11" s="49"/>
      <c r="I11" s="49"/>
      <c r="J11" s="49"/>
    </row>
    <row r="12" spans="1:10" ht="15.75" thickBot="1" x14ac:dyDescent="0.3">
      <c r="A12" s="2"/>
      <c r="B12" s="50"/>
      <c r="C12" s="16"/>
      <c r="D12" s="51"/>
      <c r="E12" s="20">
        <f>SUM(E4:E11)</f>
        <v>555</v>
      </c>
      <c r="F12" s="17">
        <v>66.81</v>
      </c>
      <c r="G12" s="19">
        <f>SUM(G4:G11)</f>
        <v>566.5</v>
      </c>
      <c r="H12" s="52">
        <f>SUM(H4:H11)</f>
        <v>23.6</v>
      </c>
      <c r="I12" s="52">
        <f t="shared" ref="I12:J12" si="0">SUM(I4:I11)</f>
        <v>22.4</v>
      </c>
      <c r="J12" s="53">
        <f t="shared" si="0"/>
        <v>66.2</v>
      </c>
    </row>
    <row r="13" spans="1:10" ht="15.75" x14ac:dyDescent="0.25">
      <c r="A13" s="1" t="s">
        <v>10</v>
      </c>
      <c r="B13" s="27" t="s">
        <v>11</v>
      </c>
      <c r="C13" s="31" t="s">
        <v>31</v>
      </c>
      <c r="D13" s="32" t="s">
        <v>30</v>
      </c>
      <c r="E13" s="33">
        <f>'[1]ФРУКТЫ, ОВОЩИ'!$E$96</f>
        <v>60</v>
      </c>
      <c r="F13" s="34"/>
      <c r="G13" s="35">
        <f>'[1]ФРУКТЫ, ОВОЩИ'!$G$114</f>
        <v>8</v>
      </c>
      <c r="H13" s="35">
        <f>'[1]ФРУКТЫ, ОВОЩИ'!$A$114</f>
        <v>0.5</v>
      </c>
      <c r="I13" s="35">
        <f>'[1]ФРУКТЫ, ОВОЩИ'!$C$114</f>
        <v>0.1</v>
      </c>
      <c r="J13" s="35">
        <f>'[1]ФРУКТЫ, ОВОЩИ'!$E$114</f>
        <v>1.4</v>
      </c>
    </row>
    <row r="14" spans="1:10" ht="15.75" x14ac:dyDescent="0.25">
      <c r="A14" s="1"/>
      <c r="B14" s="28" t="s">
        <v>12</v>
      </c>
      <c r="C14" s="31" t="s">
        <v>32</v>
      </c>
      <c r="D14" s="36" t="str">
        <f>[1]СУПЫ!$E$305</f>
        <v>Суп крестьянский с крупой</v>
      </c>
      <c r="E14" s="33">
        <f>[1]СУПЫ!$E$308</f>
        <v>200</v>
      </c>
      <c r="F14" s="37"/>
      <c r="G14" s="38">
        <f>[1]СУПЫ!$G$327</f>
        <v>91.2</v>
      </c>
      <c r="H14" s="38">
        <f>[1]СУПЫ!$A$327</f>
        <v>1.8</v>
      </c>
      <c r="I14" s="38">
        <f>[1]СУПЫ!$C$327</f>
        <v>4.8</v>
      </c>
      <c r="J14" s="38">
        <f>[1]СУПЫ!$E$327</f>
        <v>10.3</v>
      </c>
    </row>
    <row r="15" spans="1:10" ht="15.75" x14ac:dyDescent="0.25">
      <c r="A15" s="1"/>
      <c r="B15" s="28" t="s">
        <v>13</v>
      </c>
      <c r="C15" s="39" t="s">
        <v>33</v>
      </c>
      <c r="D15" s="40" t="str">
        <f>'[1]МЯСО, РЫБА'!$E$301</f>
        <v>Голубцы ленивые</v>
      </c>
      <c r="E15" s="45">
        <f>'[1]МЯСО, РЫБА'!$E$304</f>
        <v>90</v>
      </c>
      <c r="F15" s="37"/>
      <c r="G15" s="38">
        <f>'[1]МЯСО, РЫБА'!$G$319</f>
        <v>178.8</v>
      </c>
      <c r="H15" s="38">
        <f>'[1]МЯСО, РЫБА'!$A$319</f>
        <v>7.3</v>
      </c>
      <c r="I15" s="38">
        <f>'[1]МЯСО, РЫБА'!$C$319</f>
        <v>11.9</v>
      </c>
      <c r="J15" s="38">
        <f>'[1]МЯСО, РЫБА'!$E$319</f>
        <v>5.87</v>
      </c>
    </row>
    <row r="16" spans="1:10" ht="15.75" x14ac:dyDescent="0.25">
      <c r="A16" s="1"/>
      <c r="B16" s="28" t="s">
        <v>14</v>
      </c>
      <c r="C16" s="39" t="s">
        <v>34</v>
      </c>
      <c r="D16" s="44" t="str">
        <f>[1]ГАРНИРЫ!$E$311</f>
        <v>Каша ячневая</v>
      </c>
      <c r="E16" s="45">
        <f>[1]ГАРНИРЫ!$E$314</f>
        <v>150</v>
      </c>
      <c r="F16" s="37"/>
      <c r="G16" s="38">
        <f>[1]ГАРНИРЫ!$G$331</f>
        <v>231</v>
      </c>
      <c r="H16" s="38">
        <f>[1]ГАРНИРЫ!$A$331</f>
        <v>4.5999999999999996</v>
      </c>
      <c r="I16" s="38">
        <f>[1]ГАРНИРЫ!$C$331</f>
        <v>9.1</v>
      </c>
      <c r="J16" s="38">
        <f>[1]ГАРНИРЫ!$E$331</f>
        <v>30.9</v>
      </c>
    </row>
    <row r="17" spans="1:10" ht="15.75" x14ac:dyDescent="0.25">
      <c r="A17" s="1"/>
      <c r="B17" s="28" t="s">
        <v>22</v>
      </c>
      <c r="C17" s="31" t="s">
        <v>35</v>
      </c>
      <c r="D17" s="41" t="str">
        <f>[1]НАПИТКИ!$P$263</f>
        <v>Компот из свежих плодов (яблок)</v>
      </c>
      <c r="E17" s="33">
        <f>[1]НАПИТКИ!$P$266</f>
        <v>200</v>
      </c>
      <c r="F17" s="37"/>
      <c r="G17" s="35">
        <f>[1]НАПИТКИ!$R$286</f>
        <v>60.666666666666664</v>
      </c>
      <c r="H17" s="35">
        <f>[1]НАПИТКИ!$L$286</f>
        <v>0.48000000000000004</v>
      </c>
      <c r="I17" s="35">
        <f>[1]НАПИТКИ!$N$286</f>
        <v>0.27999999999999997</v>
      </c>
      <c r="J17" s="35">
        <f>[1]НАПИТКИ!$P$286</f>
        <v>14</v>
      </c>
    </row>
    <row r="18" spans="1:10" ht="15.75" x14ac:dyDescent="0.25">
      <c r="A18" s="1"/>
      <c r="B18" s="28" t="s">
        <v>18</v>
      </c>
      <c r="C18" s="31" t="s">
        <v>25</v>
      </c>
      <c r="D18" s="41" t="str">
        <f>'[1]ГАСТРОНОМИЯ, ВЫПЕЧКА'!$AA$52</f>
        <v>Хлеб пшеничный</v>
      </c>
      <c r="E18" s="33">
        <f>'[1]ГАСТРОНОМИЯ, ВЫПЕЧКА'!$AA$54</f>
        <v>45</v>
      </c>
      <c r="F18" s="37"/>
      <c r="G18" s="35">
        <f>'[1]ГАСТРОНОМИЯ, ВЫПЕЧКА'!$AC$72</f>
        <v>109.28571428571429</v>
      </c>
      <c r="H18" s="35">
        <f>'[1]ГАСТРОНОМИЯ, ВЫПЕЧКА'!$W$72</f>
        <v>3.5999999999999996</v>
      </c>
      <c r="I18" s="35">
        <f>'[1]ГАСТРОНОМИЯ, ВЫПЕЧКА'!$Y$72</f>
        <v>0.51428571428571423</v>
      </c>
      <c r="J18" s="35">
        <f>'[1]ГАСТРОНОМИЯ, ВЫПЕЧКА'!$AA$72</f>
        <v>21.985714285714288</v>
      </c>
    </row>
    <row r="19" spans="1:10" ht="15.75" x14ac:dyDescent="0.25">
      <c r="A19" s="1"/>
      <c r="B19" s="28" t="s">
        <v>15</v>
      </c>
      <c r="C19" s="31" t="s">
        <v>26</v>
      </c>
      <c r="D19" s="41" t="str">
        <f>'[1]ГАСТРОНОМИЯ, ВЫПЕЧКА'!$AA$11</f>
        <v>Хлеб ржано-пшеничный</v>
      </c>
      <c r="E19" s="33">
        <f>'[1]ГАСТРОНОМИЯ, ВЫПЕЧКА'!$AA$13</f>
        <v>30</v>
      </c>
      <c r="F19" s="42"/>
      <c r="G19" s="35">
        <f>'[1]ГАСТРОНОМИЯ, ВЫПЕЧКА'!$AC$31</f>
        <v>67.5</v>
      </c>
      <c r="H19" s="35">
        <f>'[1]ГАСТРОНОМИЯ, ВЫПЕЧКА'!$W$31</f>
        <v>2.4</v>
      </c>
      <c r="I19" s="35">
        <f>'[1]ГАСТРОНОМИЯ, ВЫПЕЧКА'!$Y$31</f>
        <v>1.05</v>
      </c>
      <c r="J19" s="35">
        <f>'[1]ГАСТРОНОМИЯ, ВЫПЕЧКА'!$AA$31</f>
        <v>12.6</v>
      </c>
    </row>
    <row r="20" spans="1:10" ht="16.5" thickBot="1" x14ac:dyDescent="0.3">
      <c r="A20" s="1"/>
      <c r="B20" s="29"/>
      <c r="C20" s="31"/>
      <c r="D20" s="41"/>
      <c r="E20" s="33"/>
      <c r="F20" s="43"/>
      <c r="G20" s="38"/>
      <c r="H20" s="38"/>
      <c r="I20" s="38"/>
      <c r="J20" s="38"/>
    </row>
    <row r="21" spans="1:10" ht="16.5" thickBot="1" x14ac:dyDescent="0.3">
      <c r="A21" s="64"/>
      <c r="B21" s="24"/>
      <c r="C21" s="18"/>
      <c r="D21" s="25"/>
      <c r="E21" s="13">
        <f>SUM(E13:E20)</f>
        <v>775</v>
      </c>
      <c r="F21" s="26">
        <v>66.599999999999994</v>
      </c>
      <c r="G21" s="13">
        <f>SUM(G13:G20)</f>
        <v>746.45238095238096</v>
      </c>
      <c r="H21" s="30">
        <f t="shared" ref="H21" si="1">SUM(H13:H20)</f>
        <v>20.68</v>
      </c>
      <c r="I21" s="30">
        <f t="shared" ref="I21" si="2">SUM(I13:I20)</f>
        <v>27.744285714285713</v>
      </c>
      <c r="J21" s="30">
        <f t="shared" ref="J21" si="3">SUM(J13:J20)</f>
        <v>97.055714285714288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2022-04-24T19:51:19Z</dcterms:modified>
</cp:coreProperties>
</file>